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Documentos\_PORTAL PROCESSOS\1_Metodologia_AMS\2_Operacao_AMS\Modelos_Documentos\"/>
    </mc:Choice>
  </mc:AlternateContent>
  <xr:revisionPtr revIDLastSave="0" documentId="13_ncr:1_{5300C70F-293E-4318-89B4-E2DE7CCA7A4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E" sheetId="3" r:id="rId1"/>
    <sheet name="Time_Line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4" l="1"/>
  <c r="B9" i="4"/>
  <c r="D2" i="4"/>
  <c r="E2" i="4" s="1"/>
  <c r="F2" i="4" s="1"/>
  <c r="G2" i="4" s="1"/>
  <c r="H2" i="4" s="1"/>
  <c r="I2" i="4" s="1"/>
  <c r="J2" i="4" s="1"/>
  <c r="K2" i="4" s="1"/>
  <c r="L2" i="4" s="1"/>
  <c r="M2" i="4" s="1"/>
  <c r="N2" i="4" s="1"/>
  <c r="O2" i="4" s="1"/>
  <c r="P2" i="4" s="1"/>
  <c r="Q2" i="4" s="1"/>
  <c r="R2" i="4" s="1"/>
  <c r="S2" i="4" s="1"/>
  <c r="T2" i="4" s="1"/>
  <c r="U2" i="4" s="1"/>
  <c r="C20" i="3"/>
  <c r="D14" i="3"/>
  <c r="C17" i="3"/>
  <c r="D17" i="3" s="1"/>
  <c r="B18" i="3"/>
  <c r="D18" i="3" s="1"/>
  <c r="B16" i="3"/>
  <c r="D16" i="3" s="1"/>
  <c r="B19" i="3"/>
  <c r="D19" i="3"/>
  <c r="D15" i="3"/>
  <c r="D20" i="3" l="1"/>
  <c r="B20" i="3"/>
  <c r="V2" i="4"/>
  <c r="W2" i="4" s="1"/>
  <c r="X2" i="4" s="1"/>
  <c r="Y2" i="4" s="1"/>
  <c r="Z2" i="4" s="1"/>
  <c r="AA2" i="4" s="1"/>
  <c r="AB2" i="4" s="1"/>
  <c r="AC2" i="4" s="1"/>
  <c r="AD2" i="4" s="1"/>
  <c r="AE2" i="4" s="1"/>
</calcChain>
</file>

<file path=xl/sharedStrings.xml><?xml version="1.0" encoding="utf-8"?>
<sst xmlns="http://schemas.openxmlformats.org/spreadsheetml/2006/main" count="55" uniqueCount="52">
  <si>
    <t>Fases</t>
  </si>
  <si>
    <t>Homologação</t>
  </si>
  <si>
    <t>Testes</t>
  </si>
  <si>
    <t>Horas</t>
  </si>
  <si>
    <t>Observações</t>
  </si>
  <si>
    <t>Total de horas</t>
  </si>
  <si>
    <t>Cliente / Projeto</t>
  </si>
  <si>
    <t>Data</t>
  </si>
  <si>
    <t xml:space="preserve">Métrica </t>
  </si>
  <si>
    <t>Total</t>
  </si>
  <si>
    <t>Funcional</t>
  </si>
  <si>
    <t>Especificação</t>
  </si>
  <si>
    <t>Construção</t>
  </si>
  <si>
    <t>Esta métrica foi construída com base nas informações fornecidas pelo cliente e contempla o escopo da solução proposta no documento de entendimento anexo ao chamado.</t>
  </si>
  <si>
    <t>Chamado V-Call</t>
  </si>
  <si>
    <t xml:space="preserve">Configuração </t>
  </si>
  <si>
    <t>Verus</t>
  </si>
  <si>
    <t>Viabilidade e entendimento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</si>
  <si>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</si>
  <si>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</si>
  <si>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</si>
  <si>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</si>
  <si>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</si>
  <si>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</si>
  <si>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</si>
  <si>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</si>
  <si>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</si>
  <si>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</si>
  <si>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</si>
  <si>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</si>
  <si>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</si>
  <si>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</si>
  <si>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</si>
  <si>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</si>
  <si>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</si>
  <si>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</si>
  <si>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</si>
  <si>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</si>
  <si>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</si>
  <si>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</si>
  <si>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</si>
  <si>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</si>
  <si>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Desenvolvimento</t>
  </si>
  <si>
    <t>FI</t>
  </si>
  <si>
    <t>ABAP</t>
  </si>
  <si>
    <t>D25</t>
  </si>
  <si>
    <t>D26</t>
  </si>
  <si>
    <t>D27</t>
  </si>
  <si>
    <t>D28</t>
  </si>
  <si>
    <t>D29</t>
  </si>
  <si>
    <t>99/99/9999</t>
  </si>
  <si>
    <t>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</si>
</sst>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8"/>
      <name val="Arial"/>
    </font>
    <font>
      <sz val="10"/>
      <name val="Arial"/>
      <family val="2"/>
    </font>
    <font>
      <b/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D7370"/>
        <bgColor indexed="64"/>
      </patternFill>
    </fill>
    <fill>
      <patternFill patternType="solid">
        <fgColor rgb="FF8EDAC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3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4" fillId="2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6" fillId="3" borderId="1" xfId="0" applyFont="1" applyFill="1" applyBorder="1"/>
    <xf numFmtId="0" fontId="3" fillId="3" borderId="1" xfId="0" applyFont="1" applyFill="1" applyBorder="1"/>
    <xf numFmtId="0" fontId="4" fillId="5" borderId="1" xfId="0" applyFont="1" applyFill="1" applyBorder="1" applyAlignment="1">
      <alignment horizontal="center"/>
    </xf>
    <xf numFmtId="46" fontId="2" fillId="2" borderId="0" xfId="0" applyNumberFormat="1" applyFont="1" applyFill="1"/>
    <xf numFmtId="20" fontId="2" fillId="2" borderId="0" xfId="0" applyNumberFormat="1" applyFont="1" applyFill="1"/>
    <xf numFmtId="0" fontId="5" fillId="2" borderId="0" xfId="0" applyFont="1" applyFill="1" applyAlignment="1">
      <alignment horizontal="center"/>
    </xf>
    <xf numFmtId="0" fontId="2" fillId="0" borderId="0" xfId="0" applyFont="1"/>
    <xf numFmtId="0" fontId="0" fillId="0" borderId="1" xfId="0" applyBorder="1"/>
    <xf numFmtId="16" fontId="0" fillId="0" borderId="1" xfId="0" applyNumberFormat="1" applyBorder="1"/>
    <xf numFmtId="0" fontId="9" fillId="6" borderId="1" xfId="0" applyFont="1" applyFill="1" applyBorder="1"/>
    <xf numFmtId="0" fontId="0" fillId="6" borderId="1" xfId="0" applyFill="1" applyBorder="1"/>
    <xf numFmtId="0" fontId="10" fillId="4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justify" wrapText="1"/>
    </xf>
    <xf numFmtId="0" fontId="6" fillId="2" borderId="6" xfId="0" applyFont="1" applyFill="1" applyBorder="1" applyAlignment="1">
      <alignment horizontal="justify" wrapText="1"/>
    </xf>
    <xf numFmtId="0" fontId="6" fillId="2" borderId="7" xfId="0" applyFont="1" applyFill="1" applyBorder="1" applyAlignment="1">
      <alignment horizontal="justify" wrapText="1"/>
    </xf>
    <xf numFmtId="0" fontId="6" fillId="2" borderId="8" xfId="0" applyFont="1" applyFill="1" applyBorder="1" applyAlignment="1">
      <alignment horizontal="justify" wrapText="1"/>
    </xf>
    <xf numFmtId="0" fontId="6" fillId="2" borderId="0" xfId="0" applyFont="1" applyFill="1" applyAlignment="1">
      <alignment horizontal="justify" wrapText="1"/>
    </xf>
    <xf numFmtId="0" fontId="6" fillId="2" borderId="9" xfId="0" applyFont="1" applyFill="1" applyBorder="1" applyAlignment="1">
      <alignment horizontal="justify" wrapText="1"/>
    </xf>
    <xf numFmtId="0" fontId="6" fillId="2" borderId="10" xfId="0" applyFont="1" applyFill="1" applyBorder="1" applyAlignment="1">
      <alignment horizontal="justify" wrapText="1"/>
    </xf>
    <xf numFmtId="0" fontId="6" fillId="2" borderId="11" xfId="0" applyFont="1" applyFill="1" applyBorder="1" applyAlignment="1">
      <alignment horizontal="justify" wrapText="1"/>
    </xf>
    <xf numFmtId="0" fontId="6" fillId="2" borderId="12" xfId="0" applyFont="1" applyFill="1" applyBorder="1" applyAlignment="1">
      <alignment horizontal="justify" wrapText="1"/>
    </xf>
    <xf numFmtId="0" fontId="2" fillId="2" borderId="0" xfId="0" applyFont="1" applyFill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1</xdr:row>
      <xdr:rowOff>144780</xdr:rowOff>
    </xdr:from>
    <xdr:to>
      <xdr:col>0</xdr:col>
      <xdr:colOff>815340</xdr:colOff>
      <xdr:row>4</xdr:row>
      <xdr:rowOff>179512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2B02DED-5264-419A-B93B-6BE0509C8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360" y="335280"/>
          <a:ext cx="678180" cy="6367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B6F5F-921C-4C4F-AF4A-14456C5A7019}">
  <dimension ref="A1:D35"/>
  <sheetViews>
    <sheetView showGridLines="0" tabSelected="1" workbookViewId="0">
      <selection activeCell="C14" sqref="C14"/>
    </sheetView>
  </sheetViews>
  <sheetFormatPr defaultColWidth="8.88671875" defaultRowHeight="15" x14ac:dyDescent="0.25"/>
  <cols>
    <col min="1" max="1" width="27.5546875" style="1" bestFit="1" customWidth="1"/>
    <col min="2" max="2" width="20.6640625" style="1" customWidth="1"/>
    <col min="3" max="3" width="15.6640625" style="1" customWidth="1"/>
    <col min="4" max="4" width="12.6640625" style="1" customWidth="1"/>
    <col min="5" max="16384" width="8.88671875" style="1"/>
  </cols>
  <sheetData>
    <row r="1" spans="1:4" x14ac:dyDescent="0.25">
      <c r="A1" s="35"/>
    </row>
    <row r="2" spans="1:4" x14ac:dyDescent="0.25">
      <c r="A2" s="35"/>
    </row>
    <row r="3" spans="1:4" x14ac:dyDescent="0.25">
      <c r="A3" s="35"/>
    </row>
    <row r="4" spans="1:4" ht="17.399999999999999" x14ac:dyDescent="0.3">
      <c r="A4" s="35"/>
      <c r="B4" s="20" t="s">
        <v>8</v>
      </c>
      <c r="C4" s="20"/>
      <c r="D4" s="13"/>
    </row>
    <row r="5" spans="1:4" x14ac:dyDescent="0.25">
      <c r="A5" s="35"/>
    </row>
    <row r="6" spans="1:4" x14ac:dyDescent="0.25">
      <c r="A6" s="35"/>
    </row>
    <row r="8" spans="1:4" ht="15.6" x14ac:dyDescent="0.3">
      <c r="A8" s="5" t="s">
        <v>6</v>
      </c>
      <c r="B8" s="1" t="s">
        <v>16</v>
      </c>
    </row>
    <row r="9" spans="1:4" ht="15.6" x14ac:dyDescent="0.3">
      <c r="A9" s="2" t="s">
        <v>14</v>
      </c>
      <c r="B9" s="3" t="s">
        <v>51</v>
      </c>
    </row>
    <row r="10" spans="1:4" ht="15.6" x14ac:dyDescent="0.3">
      <c r="A10" s="5" t="s">
        <v>7</v>
      </c>
      <c r="B10" s="4" t="s">
        <v>50</v>
      </c>
    </row>
    <row r="11" spans="1:4" ht="15.6" x14ac:dyDescent="0.3">
      <c r="A11" s="5"/>
      <c r="B11" s="4"/>
    </row>
    <row r="12" spans="1:4" ht="15.75" customHeight="1" x14ac:dyDescent="0.3">
      <c r="A12" s="21" t="s">
        <v>0</v>
      </c>
      <c r="B12" s="23" t="s">
        <v>3</v>
      </c>
      <c r="C12" s="24"/>
      <c r="D12" s="25"/>
    </row>
    <row r="13" spans="1:4" ht="15.6" x14ac:dyDescent="0.3">
      <c r="A13" s="22"/>
      <c r="B13" s="19" t="s">
        <v>10</v>
      </c>
      <c r="C13" s="19" t="s">
        <v>44</v>
      </c>
      <c r="D13" s="19" t="s">
        <v>9</v>
      </c>
    </row>
    <row r="14" spans="1:4" ht="15.6" x14ac:dyDescent="0.3">
      <c r="A14" s="7" t="s">
        <v>17</v>
      </c>
      <c r="B14" s="6">
        <v>55</v>
      </c>
      <c r="C14" s="6">
        <v>14</v>
      </c>
      <c r="D14" s="10">
        <f t="shared" ref="D14:D19" si="0">SUM(B14:C14)</f>
        <v>69</v>
      </c>
    </row>
    <row r="15" spans="1:4" ht="15.6" x14ac:dyDescent="0.3">
      <c r="A15" s="7" t="s">
        <v>15</v>
      </c>
      <c r="B15" s="6">
        <v>12</v>
      </c>
      <c r="C15" s="6">
        <v>0</v>
      </c>
      <c r="D15" s="10">
        <f t="shared" si="0"/>
        <v>12</v>
      </c>
    </row>
    <row r="16" spans="1:4" ht="15.6" x14ac:dyDescent="0.3">
      <c r="A16" s="7" t="s">
        <v>11</v>
      </c>
      <c r="B16" s="6">
        <f>8+20</f>
        <v>28</v>
      </c>
      <c r="C16" s="6">
        <v>0</v>
      </c>
      <c r="D16" s="10">
        <f t="shared" si="0"/>
        <v>28</v>
      </c>
    </row>
    <row r="17" spans="1:4" ht="15.6" x14ac:dyDescent="0.3">
      <c r="A17" s="8" t="s">
        <v>12</v>
      </c>
      <c r="B17" s="6">
        <v>0</v>
      </c>
      <c r="C17" s="6">
        <f>20+76</f>
        <v>96</v>
      </c>
      <c r="D17" s="10">
        <f t="shared" si="0"/>
        <v>96</v>
      </c>
    </row>
    <row r="18" spans="1:4" ht="15.6" x14ac:dyDescent="0.3">
      <c r="A18" s="7" t="s">
        <v>2</v>
      </c>
      <c r="B18" s="6">
        <f>8+24</f>
        <v>32</v>
      </c>
      <c r="C18" s="6">
        <v>0</v>
      </c>
      <c r="D18" s="10">
        <f t="shared" si="0"/>
        <v>32</v>
      </c>
    </row>
    <row r="19" spans="1:4" ht="15.6" x14ac:dyDescent="0.3">
      <c r="A19" s="7" t="s">
        <v>1</v>
      </c>
      <c r="B19" s="6">
        <f>8+8</f>
        <v>16</v>
      </c>
      <c r="C19" s="6">
        <v>0</v>
      </c>
      <c r="D19" s="10">
        <f t="shared" si="0"/>
        <v>16</v>
      </c>
    </row>
    <row r="20" spans="1:4" ht="15.6" x14ac:dyDescent="0.3">
      <c r="A20" s="9" t="s">
        <v>5</v>
      </c>
      <c r="B20" s="19">
        <f>SUM(B14:B19)</f>
        <v>143</v>
      </c>
      <c r="C20" s="19">
        <f>SUM(C14:C19)</f>
        <v>110</v>
      </c>
      <c r="D20" s="19">
        <f>SUM(D14:D19)</f>
        <v>253</v>
      </c>
    </row>
    <row r="23" spans="1:4" ht="15.6" x14ac:dyDescent="0.3">
      <c r="A23" s="2" t="s">
        <v>4</v>
      </c>
    </row>
    <row r="24" spans="1:4" x14ac:dyDescent="0.25">
      <c r="A24" s="26" t="s">
        <v>13</v>
      </c>
      <c r="B24" s="27"/>
      <c r="C24" s="27"/>
      <c r="D24" s="28"/>
    </row>
    <row r="25" spans="1:4" x14ac:dyDescent="0.25">
      <c r="A25" s="29"/>
      <c r="B25" s="30"/>
      <c r="C25" s="30"/>
      <c r="D25" s="31"/>
    </row>
    <row r="26" spans="1:4" x14ac:dyDescent="0.25">
      <c r="A26" s="32"/>
      <c r="B26" s="33"/>
      <c r="C26" s="33"/>
      <c r="D26" s="34"/>
    </row>
    <row r="33" spans="4:4" x14ac:dyDescent="0.25">
      <c r="D33" s="11"/>
    </row>
    <row r="35" spans="4:4" x14ac:dyDescent="0.25">
      <c r="D35" s="12"/>
    </row>
  </sheetData>
  <mergeCells count="5">
    <mergeCell ref="B4:C4"/>
    <mergeCell ref="A12:A13"/>
    <mergeCell ref="B12:D12"/>
    <mergeCell ref="A24:D26"/>
    <mergeCell ref="A1:A6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47CD9-A5DC-4F62-A347-64B58C62C97F}">
  <dimension ref="A1:AE10"/>
  <sheetViews>
    <sheetView workbookViewId="0">
      <selection activeCell="C2" sqref="C2"/>
    </sheetView>
  </sheetViews>
  <sheetFormatPr defaultRowHeight="13.2" x14ac:dyDescent="0.25"/>
  <cols>
    <col min="1" max="1" width="17.5546875" bestFit="1" customWidth="1"/>
    <col min="2" max="2" width="3" hidden="1" customWidth="1"/>
    <col min="3" max="10" width="6.6640625" bestFit="1" customWidth="1"/>
    <col min="11" max="30" width="6.21875" bestFit="1" customWidth="1"/>
    <col min="31" max="31" width="6.44140625" bestFit="1" customWidth="1"/>
  </cols>
  <sheetData>
    <row r="1" spans="1:31" x14ac:dyDescent="0.25">
      <c r="C1" s="15" t="s">
        <v>18</v>
      </c>
      <c r="D1" s="15" t="s">
        <v>19</v>
      </c>
      <c r="E1" s="15" t="s">
        <v>20</v>
      </c>
      <c r="F1" s="15" t="s">
        <v>21</v>
      </c>
      <c r="G1" s="15" t="s">
        <v>22</v>
      </c>
      <c r="H1" s="15" t="s">
        <v>23</v>
      </c>
      <c r="I1" s="15" t="s">
        <v>24</v>
      </c>
      <c r="J1" s="15" t="s">
        <v>25</v>
      </c>
      <c r="K1" s="15" t="s">
        <v>26</v>
      </c>
      <c r="L1" s="15" t="s">
        <v>27</v>
      </c>
      <c r="M1" s="15" t="s">
        <v>28</v>
      </c>
      <c r="N1" s="15" t="s">
        <v>29</v>
      </c>
      <c r="O1" s="15" t="s">
        <v>30</v>
      </c>
      <c r="P1" s="15" t="s">
        <v>31</v>
      </c>
      <c r="Q1" s="15" t="s">
        <v>32</v>
      </c>
      <c r="R1" s="15" t="s">
        <v>33</v>
      </c>
      <c r="S1" s="15" t="s">
        <v>34</v>
      </c>
      <c r="T1" s="15" t="s">
        <v>35</v>
      </c>
      <c r="U1" s="15" t="s">
        <v>36</v>
      </c>
      <c r="V1" s="15" t="s">
        <v>37</v>
      </c>
      <c r="W1" s="15" t="s">
        <v>38</v>
      </c>
      <c r="X1" s="15" t="s">
        <v>39</v>
      </c>
      <c r="Y1" s="15" t="s">
        <v>40</v>
      </c>
      <c r="Z1" s="15" t="s">
        <v>41</v>
      </c>
      <c r="AA1" s="15" t="s">
        <v>45</v>
      </c>
      <c r="AB1" s="15" t="s">
        <v>46</v>
      </c>
      <c r="AC1" s="15" t="s">
        <v>47</v>
      </c>
      <c r="AD1" s="15" t="s">
        <v>48</v>
      </c>
      <c r="AE1" s="15" t="s">
        <v>49</v>
      </c>
    </row>
    <row r="2" spans="1:31" x14ac:dyDescent="0.25">
      <c r="C2" s="16">
        <v>44642</v>
      </c>
      <c r="D2" s="16">
        <f>C2+1</f>
        <v>44643</v>
      </c>
      <c r="E2" s="16">
        <f>D2+1</f>
        <v>44644</v>
      </c>
      <c r="F2" s="16">
        <f>E2+1</f>
        <v>44645</v>
      </c>
      <c r="G2" s="16">
        <f>F2+3</f>
        <v>44648</v>
      </c>
      <c r="H2" s="16">
        <f>G2+1</f>
        <v>44649</v>
      </c>
      <c r="I2" s="16">
        <f>H2+1</f>
        <v>44650</v>
      </c>
      <c r="J2" s="16">
        <f>I2+1</f>
        <v>44651</v>
      </c>
      <c r="K2" s="16">
        <f>J2+1</f>
        <v>44652</v>
      </c>
      <c r="L2" s="16">
        <f>K2+3</f>
        <v>44655</v>
      </c>
      <c r="M2" s="16">
        <f>L2+1</f>
        <v>44656</v>
      </c>
      <c r="N2" s="16">
        <f>M2+1</f>
        <v>44657</v>
      </c>
      <c r="O2" s="16">
        <f>N2+1</f>
        <v>44658</v>
      </c>
      <c r="P2" s="16">
        <f>O2+1</f>
        <v>44659</v>
      </c>
      <c r="Q2" s="16">
        <f>P2+3</f>
        <v>44662</v>
      </c>
      <c r="R2" s="16">
        <f>Q2+1</f>
        <v>44663</v>
      </c>
      <c r="S2" s="16">
        <f>R2+1</f>
        <v>44664</v>
      </c>
      <c r="T2" s="16">
        <f>S2+1</f>
        <v>44665</v>
      </c>
      <c r="U2" s="16">
        <f>T2+4</f>
        <v>44669</v>
      </c>
      <c r="V2" s="16">
        <f>U2+1</f>
        <v>44670</v>
      </c>
      <c r="W2" s="16">
        <f>V2+1</f>
        <v>44671</v>
      </c>
      <c r="X2" s="16">
        <f>W2+1</f>
        <v>44672</v>
      </c>
      <c r="Y2" s="16">
        <f>X2+1</f>
        <v>44673</v>
      </c>
      <c r="Z2" s="16">
        <f>Y2+3</f>
        <v>44676</v>
      </c>
      <c r="AA2" s="16">
        <f>Z2+1</f>
        <v>44677</v>
      </c>
      <c r="AB2" s="16">
        <f>AA2+1</f>
        <v>44678</v>
      </c>
      <c r="AC2" s="16">
        <f>AB2+1</f>
        <v>44679</v>
      </c>
      <c r="AD2" s="16">
        <f>AC2+1</f>
        <v>44680</v>
      </c>
      <c r="AE2" s="16">
        <f>AD2+3</f>
        <v>44683</v>
      </c>
    </row>
    <row r="3" spans="1:31" ht="15" x14ac:dyDescent="0.25">
      <c r="A3" s="7" t="s">
        <v>42</v>
      </c>
      <c r="B3" s="14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5"/>
      <c r="AA3" s="15"/>
      <c r="AB3" s="15"/>
      <c r="AC3" s="15"/>
      <c r="AD3" s="15"/>
      <c r="AE3" s="15"/>
    </row>
    <row r="4" spans="1:31" ht="15" x14ac:dyDescent="0.25">
      <c r="A4" s="7" t="s">
        <v>2</v>
      </c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8"/>
      <c r="Z4" s="18"/>
      <c r="AA4" s="18"/>
      <c r="AB4" s="18"/>
      <c r="AC4" s="18"/>
      <c r="AD4" s="18"/>
      <c r="AE4" s="15"/>
    </row>
    <row r="5" spans="1:31" ht="15" x14ac:dyDescent="0.25">
      <c r="A5" s="7" t="s">
        <v>1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8"/>
    </row>
    <row r="9" spans="1:31" x14ac:dyDescent="0.25">
      <c r="A9" t="s">
        <v>43</v>
      </c>
      <c r="B9">
        <f>SUM(C9:AE9)</f>
        <v>72</v>
      </c>
      <c r="C9">
        <v>6</v>
      </c>
      <c r="D9">
        <v>6</v>
      </c>
      <c r="E9">
        <v>6</v>
      </c>
      <c r="F9">
        <v>6</v>
      </c>
      <c r="G9">
        <v>6</v>
      </c>
      <c r="H9">
        <v>6</v>
      </c>
      <c r="I9">
        <v>4</v>
      </c>
      <c r="Y9">
        <v>6</v>
      </c>
      <c r="Z9">
        <v>6</v>
      </c>
      <c r="AA9">
        <v>6</v>
      </c>
      <c r="AB9">
        <v>6</v>
      </c>
      <c r="AC9">
        <v>6</v>
      </c>
      <c r="AD9">
        <v>2</v>
      </c>
    </row>
    <row r="10" spans="1:31" x14ac:dyDescent="0.25">
      <c r="A10" t="s">
        <v>44</v>
      </c>
      <c r="B10">
        <f>SUM(C10:AE10)</f>
        <v>96</v>
      </c>
      <c r="I10">
        <v>4</v>
      </c>
      <c r="J10">
        <v>6</v>
      </c>
      <c r="K10">
        <v>6</v>
      </c>
      <c r="L10">
        <v>6</v>
      </c>
      <c r="M10">
        <v>6</v>
      </c>
      <c r="N10">
        <v>6</v>
      </c>
      <c r="O10">
        <v>6</v>
      </c>
      <c r="P10">
        <v>6</v>
      </c>
      <c r="Q10">
        <v>6</v>
      </c>
      <c r="R10">
        <v>6</v>
      </c>
      <c r="S10">
        <v>6</v>
      </c>
      <c r="T10">
        <v>6</v>
      </c>
      <c r="U10">
        <v>6</v>
      </c>
      <c r="V10">
        <v>6</v>
      </c>
      <c r="W10">
        <v>6</v>
      </c>
      <c r="X10">
        <v>6</v>
      </c>
      <c r="Y10">
        <v>2</v>
      </c>
    </row>
  </sheetData>
  <phoneticPr fontId="8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ME</vt:lpstr>
      <vt:lpstr>Time_Line</vt:lpstr>
    </vt:vector>
  </TitlesOfParts>
  <Company>Verus Brasil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Modelo_Metrica_Time_Line_V1</dc:title>
  <dc:subject>Metrrica de Esforço (horas) e Prazo (tempo) para o atendimento a solicitação do cliente</dc:subject>
  <dc:creator>Leandro Albertini</dc:creator>
  <dc:description>1ª versão controlada</dc:description>
  <cp:lastModifiedBy>Leandro Albertini</cp:lastModifiedBy>
  <dcterms:created xsi:type="dcterms:W3CDTF">1997-01-10T22:22:50Z</dcterms:created>
  <dcterms:modified xsi:type="dcterms:W3CDTF">2024-02-21T14:07:53Z</dcterms:modified>
  <cp:category>Delivery AMS - Atendimento do Chamado</cp:category>
</cp:coreProperties>
</file>